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H43" i="1" s="1"/>
  <c r="G42" i="1"/>
  <c r="G43" i="1" s="1"/>
  <c r="F42" i="1"/>
  <c r="B33" i="1"/>
  <c r="A33" i="1"/>
  <c r="L32" i="1"/>
  <c r="L43" i="1" s="1"/>
  <c r="A24" i="1"/>
  <c r="L23" i="1"/>
  <c r="J23" i="1"/>
  <c r="J24" i="1" s="1"/>
  <c r="I23" i="1"/>
  <c r="I24" i="1" s="1"/>
  <c r="H23" i="1"/>
  <c r="H24" i="1" s="1"/>
  <c r="G23" i="1"/>
  <c r="G24" i="1" s="1"/>
  <c r="F23" i="1"/>
  <c r="A14" i="1"/>
  <c r="L13" i="1"/>
  <c r="L24" i="1" s="1"/>
  <c r="L196" i="1" s="1"/>
  <c r="F24" i="1"/>
  <c r="G138" i="1" l="1"/>
  <c r="F176" i="1"/>
  <c r="G176" i="1"/>
  <c r="I100" i="1"/>
  <c r="H195" i="1"/>
  <c r="J195" i="1"/>
  <c r="I195" i="1"/>
  <c r="F195" i="1"/>
  <c r="H176" i="1"/>
  <c r="J176" i="1"/>
  <c r="I176" i="1"/>
  <c r="J157" i="1"/>
  <c r="I157" i="1"/>
  <c r="H157" i="1"/>
  <c r="G157" i="1"/>
  <c r="J138" i="1"/>
  <c r="I138" i="1"/>
  <c r="H138" i="1"/>
  <c r="I119" i="1"/>
  <c r="F119" i="1"/>
  <c r="J119" i="1"/>
  <c r="H119" i="1"/>
  <c r="G119" i="1"/>
  <c r="J100" i="1"/>
  <c r="H100" i="1"/>
  <c r="F100" i="1"/>
  <c r="G100" i="1"/>
  <c r="I81" i="1"/>
  <c r="H81" i="1"/>
  <c r="F62" i="1"/>
  <c r="G62" i="1"/>
  <c r="J43" i="1"/>
  <c r="I43" i="1"/>
  <c r="J62" i="1"/>
  <c r="J81" i="1"/>
  <c r="F138" i="1"/>
  <c r="F81" i="1"/>
  <c r="F43" i="1"/>
  <c r="H196" i="1" l="1"/>
  <c r="G196" i="1"/>
  <c r="I196" i="1"/>
  <c r="J196" i="1"/>
  <c r="F196" i="1"/>
</calcChain>
</file>

<file path=xl/sharedStrings.xml><?xml version="1.0" encoding="utf-8"?>
<sst xmlns="http://schemas.openxmlformats.org/spreadsheetml/2006/main" count="306" uniqueCount="129">
  <si>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</si>
  <si>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</si>
  <si>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</si>
  <si>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</si>
  <si>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</si>
  <si>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</si>
  <si>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</si>
  <si>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</si>
  <si>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</si>
  <si>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</si>
  <si>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</si>
  <si>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</si>
  <si>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</si>
  <si>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</si>
  <si>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</si>
  <si>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</si>
  <si>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</si>
  <si>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</si>
  <si>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</si>
  <si>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</si>
  <si>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</si>
  <si>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</si>
  <si>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</si>
  <si>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</si>
  <si>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</si>
  <si>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</si>
  <si>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</si>
  <si>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</si>
  <si>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</si>
  <si>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</si>
  <si>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</si>
  <si>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</si>
  <si>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</si>
  <si>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</si>
  <si>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</si>
  <si>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</si>
  <si>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</si>
  <si>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</si>
  <si>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пектиновый</t>
  </si>
  <si>
    <t>Фрикадельки в соусе</t>
  </si>
  <si>
    <t>Макароны отварные с маслом</t>
  </si>
  <si>
    <t>Каша рисовая молочная</t>
  </si>
  <si>
    <t>Чай с сахаром</t>
  </si>
  <si>
    <t>45/15</t>
  </si>
  <si>
    <t>Яйцо варенное</t>
  </si>
  <si>
    <t>7-17 лет</t>
  </si>
  <si>
    <t>Бефстроганов из свинины</t>
  </si>
  <si>
    <t>Запеканка из творога</t>
  </si>
  <si>
    <t>Молоко сгущенное</t>
  </si>
  <si>
    <t>Йогурт</t>
  </si>
  <si>
    <t>54-3з-2020</t>
  </si>
  <si>
    <t xml:space="preserve">Директор </t>
  </si>
  <si>
    <t>Носенко Н.И.</t>
  </si>
  <si>
    <t>Свежие фрукты</t>
  </si>
  <si>
    <t>60/50</t>
  </si>
  <si>
    <t>Салат из свежих овощей</t>
  </si>
  <si>
    <t>80/50</t>
  </si>
  <si>
    <t>Суп картофельный с макаронными изделиями</t>
  </si>
  <si>
    <t>75/150</t>
  </si>
  <si>
    <t>120/20</t>
  </si>
  <si>
    <t>1/100</t>
  </si>
  <si>
    <t>250/10</t>
  </si>
  <si>
    <t>Чай с сахаром и лимоном</t>
  </si>
  <si>
    <t>Молоко пакетированное</t>
  </si>
  <si>
    <t>54-2з-2020</t>
  </si>
  <si>
    <t>150/30</t>
  </si>
  <si>
    <t xml:space="preserve">Чай сахаром </t>
  </si>
  <si>
    <t>Картофельное пюре</t>
  </si>
  <si>
    <t>Бутерброд  с сыром/маслом</t>
  </si>
  <si>
    <t>(Кондитерские изделия)</t>
  </si>
  <si>
    <t>Салат из белокачанной капусты/салат из свежих овощей</t>
  </si>
  <si>
    <t>Суп картофельный с бобовыми (горох)</t>
  </si>
  <si>
    <t>Кисель из свежих ягод</t>
  </si>
  <si>
    <t>Каша рассыпчатая( перловая )</t>
  </si>
  <si>
    <t>Хлеб ржано-пшеничный</t>
  </si>
  <si>
    <t>Каша рассыпчатая (гречневая)</t>
  </si>
  <si>
    <t>Курица порционная запеченная с сыром</t>
  </si>
  <si>
    <t>Какао с молоком/ какао с молоком сгущенным</t>
  </si>
  <si>
    <t>Хлеб пшеничный</t>
  </si>
  <si>
    <t>Салат из моркови с кукурузой и чесноком</t>
  </si>
  <si>
    <t>Суп картофельный с рисом</t>
  </si>
  <si>
    <t>Компот из яблок</t>
  </si>
  <si>
    <t>Макароны отварные  с сыром</t>
  </si>
  <si>
    <t>Кофейный напиток с молоком/ кофейный напиток с молоком сгущенным</t>
  </si>
  <si>
    <t>Свежие фрукты (бананы)</t>
  </si>
  <si>
    <t>Овощи натуральные соленые/ свежие(огурец)</t>
  </si>
  <si>
    <t>Котлеты рыбные</t>
  </si>
  <si>
    <t>Пюре картофельное</t>
  </si>
  <si>
    <t>Сок фруктовый</t>
  </si>
  <si>
    <t xml:space="preserve">Плов </t>
  </si>
  <si>
    <t>Икра кабачковая</t>
  </si>
  <si>
    <t>Компот из свежих ягод</t>
  </si>
  <si>
    <t>Омлет натуральный/омлет с сыром</t>
  </si>
  <si>
    <t>Кукуруза консервированная/ овощи натуральные свежие</t>
  </si>
  <si>
    <t>Тефтели в соусе /тефтели</t>
  </si>
  <si>
    <t>Макаронные изделия отварные с маслом</t>
  </si>
  <si>
    <t>Каша вязкая молочная из пшенной крупы/овсяной крупы</t>
  </si>
  <si>
    <t>Бутерброд с сыром /маслом</t>
  </si>
  <si>
    <t>Кондитерские изделия</t>
  </si>
  <si>
    <t>Овощи натуральные соленые (помидор)</t>
  </si>
  <si>
    <t>Суп картофельный с рыбной консервой</t>
  </si>
  <si>
    <t>Котлета из мяса</t>
  </si>
  <si>
    <t>Компот из плодов сушеных( кураги)</t>
  </si>
  <si>
    <t>Макароные изделия отварные с маслом</t>
  </si>
  <si>
    <t>Курица порционная  запеченная с сыром</t>
  </si>
  <si>
    <t>Салат из свеклы с чесноком</t>
  </si>
  <si>
    <t>Суп картофельный с гречкой</t>
  </si>
  <si>
    <t>Рагу из свинины/курицей</t>
  </si>
  <si>
    <t>Напиток цитрусовый ( лимонный)</t>
  </si>
  <si>
    <t xml:space="preserve">Каша жидкая молочная из манной крупы </t>
  </si>
  <si>
    <t>Бутерброд с сыром/ маслом</t>
  </si>
  <si>
    <t>Салат из соленых огурцов с луком</t>
  </si>
  <si>
    <t>Биточки из мяса</t>
  </si>
  <si>
    <t>Каша рассыпчатая( рисовая)</t>
  </si>
  <si>
    <t>Компот из смеси сухофруктов</t>
  </si>
  <si>
    <t xml:space="preserve">Запеканка творожная </t>
  </si>
  <si>
    <t>Повидло фруктовое</t>
  </si>
  <si>
    <t>Горошек консервированный/ овощи натуральные свежие</t>
  </si>
  <si>
    <t>Суп картофельный с бобовыми (фасолевый)</t>
  </si>
  <si>
    <t>Ленивые голубцы</t>
  </si>
  <si>
    <t>Компот из свежих  ягод</t>
  </si>
  <si>
    <t>Печень  по- строгоновски/сердце в соусе</t>
  </si>
  <si>
    <t>Рыба запеченная в томатном соусе/сметанном</t>
  </si>
  <si>
    <t>Напиток цитрусовый (апельсиновый)</t>
  </si>
  <si>
    <t>Суп картофельный   с клецками</t>
  </si>
  <si>
    <t>Борщ с капустой и картофелем  со сметаной</t>
  </si>
  <si>
    <t>Рассольник петербургский со сметаной</t>
  </si>
  <si>
    <t>Щи из свежей капусты с картофелем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</si>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</sst>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51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52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45</v>
      </c>
      <c r="G3" s="2" t="s">
        <v>18</v>
      </c>
      <c r="H3" s="48">
        <v>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250</v>
      </c>
      <c r="G6" s="40">
        <v>6.7</v>
      </c>
      <c r="H6" s="40">
        <v>8.6999999999999993</v>
      </c>
      <c r="I6" s="40">
        <v>31</v>
      </c>
      <c r="J6" s="40">
        <v>223</v>
      </c>
      <c r="K6" s="41">
        <v>390</v>
      </c>
      <c r="L6" s="40"/>
    </row>
    <row r="7" spans="1:12" ht="14.4" x14ac:dyDescent="0.3">
      <c r="A7" s="23"/>
      <c r="B7" s="15"/>
      <c r="C7" s="11"/>
      <c r="D7" s="6"/>
      <c r="E7" s="42" t="s">
        <v>44</v>
      </c>
      <c r="F7" s="43">
        <v>60</v>
      </c>
      <c r="G7" s="43">
        <v>12.7</v>
      </c>
      <c r="H7" s="43">
        <v>10.9</v>
      </c>
      <c r="I7" s="43">
        <v>0.72</v>
      </c>
      <c r="J7" s="43">
        <v>157</v>
      </c>
      <c r="K7" s="44">
        <v>424</v>
      </c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7.1999999999999995E-2</v>
      </c>
      <c r="H8" s="43">
        <v>0</v>
      </c>
      <c r="I8" s="43">
        <v>15.26</v>
      </c>
      <c r="J8" s="43">
        <v>58.58</v>
      </c>
      <c r="K8" s="44">
        <v>944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68</v>
      </c>
      <c r="F9" s="43" t="s">
        <v>43</v>
      </c>
      <c r="G9" s="43">
        <v>6.68</v>
      </c>
      <c r="H9" s="43">
        <v>8.4499999999999993</v>
      </c>
      <c r="I9" s="43">
        <v>19.39</v>
      </c>
      <c r="J9" s="43">
        <v>3.52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53</v>
      </c>
      <c r="F10" s="43">
        <v>100</v>
      </c>
      <c r="G10" s="43">
        <v>0</v>
      </c>
      <c r="H10" s="43">
        <v>28</v>
      </c>
      <c r="I10" s="43">
        <v>15</v>
      </c>
      <c r="J10" s="43">
        <v>11</v>
      </c>
      <c r="K10" s="44">
        <v>0</v>
      </c>
      <c r="L10" s="43"/>
    </row>
    <row r="11" spans="1:12" ht="14.4" x14ac:dyDescent="0.3">
      <c r="A11" s="23"/>
      <c r="B11" s="15"/>
      <c r="C11" s="11"/>
      <c r="D11" s="6"/>
      <c r="E11" s="42" t="s">
        <v>69</v>
      </c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26.151999999999997</v>
      </c>
      <c r="H13" s="19">
        <f t="shared" si="0"/>
        <v>56.05</v>
      </c>
      <c r="I13" s="19">
        <f t="shared" si="0"/>
        <v>81.37</v>
      </c>
      <c r="J13" s="19">
        <f t="shared" si="0"/>
        <v>453.09999999999997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v>1</v>
      </c>
      <c r="C14" s="10" t="s">
        <v>24</v>
      </c>
      <c r="D14" s="7" t="s">
        <v>25</v>
      </c>
      <c r="E14" s="42" t="s">
        <v>70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50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71</v>
      </c>
      <c r="F15" s="43">
        <v>250</v>
      </c>
      <c r="G15" s="43">
        <v>0.6</v>
      </c>
      <c r="H15" s="43">
        <v>1.5</v>
      </c>
      <c r="I15" s="43">
        <v>3.6</v>
      </c>
      <c r="J15" s="43">
        <v>30.2</v>
      </c>
      <c r="K15" s="44">
        <v>204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46</v>
      </c>
      <c r="F16" s="43" t="s">
        <v>54</v>
      </c>
      <c r="G16" s="43">
        <v>21.9</v>
      </c>
      <c r="H16" s="43">
        <v>27.4</v>
      </c>
      <c r="I16" s="43">
        <v>5.7</v>
      </c>
      <c r="J16" s="43">
        <v>355</v>
      </c>
      <c r="K16" s="44">
        <v>91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73</v>
      </c>
      <c r="F17" s="43">
        <v>150</v>
      </c>
      <c r="G17" s="43">
        <v>4.7</v>
      </c>
      <c r="H17" s="43">
        <v>7.8</v>
      </c>
      <c r="I17" s="43">
        <v>37</v>
      </c>
      <c r="J17" s="43">
        <v>228</v>
      </c>
      <c r="K17" s="44">
        <v>384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72</v>
      </c>
      <c r="F18" s="43">
        <v>200</v>
      </c>
      <c r="G18" s="43">
        <v>3.5</v>
      </c>
      <c r="H18" s="43">
        <v>8.4</v>
      </c>
      <c r="I18" s="43">
        <v>26.1</v>
      </c>
      <c r="J18" s="43">
        <v>194</v>
      </c>
      <c r="K18" s="44">
        <v>868</v>
      </c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74</v>
      </c>
      <c r="F20" s="43">
        <v>65</v>
      </c>
      <c r="G20" s="43">
        <v>2.4500000000000002</v>
      </c>
      <c r="H20" s="43">
        <v>7.55</v>
      </c>
      <c r="I20" s="43">
        <v>14.62</v>
      </c>
      <c r="J20" s="43">
        <v>136</v>
      </c>
      <c r="K20" s="44">
        <v>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725</v>
      </c>
      <c r="G23" s="19">
        <f t="shared" ref="G23:J23" si="2">SUM(G14:G22)</f>
        <v>33.85</v>
      </c>
      <c r="H23" s="19">
        <f t="shared" si="2"/>
        <v>52.749999999999993</v>
      </c>
      <c r="I23" s="19">
        <f t="shared" si="2"/>
        <v>89.320000000000007</v>
      </c>
      <c r="J23" s="19">
        <f t="shared" si="2"/>
        <v>956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v>1</v>
      </c>
      <c r="C24" s="51" t="s">
        <v>4</v>
      </c>
      <c r="D24" s="52"/>
      <c r="E24" s="31"/>
      <c r="F24" s="32">
        <f>F13+F23</f>
        <v>1335</v>
      </c>
      <c r="G24" s="32">
        <f t="shared" ref="G24:J24" si="4">G13+G23</f>
        <v>60.001999999999995</v>
      </c>
      <c r="H24" s="32">
        <f t="shared" si="4"/>
        <v>108.79999999999998</v>
      </c>
      <c r="I24" s="32">
        <f t="shared" si="4"/>
        <v>170.69</v>
      </c>
      <c r="J24" s="32">
        <f t="shared" si="4"/>
        <v>1409.1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75</v>
      </c>
      <c r="F25" s="40">
        <v>150</v>
      </c>
      <c r="G25" s="40">
        <v>8.9</v>
      </c>
      <c r="H25" s="40">
        <v>9.5500000000000007</v>
      </c>
      <c r="I25" s="40">
        <v>42.62</v>
      </c>
      <c r="J25" s="40">
        <v>292</v>
      </c>
      <c r="K25" s="41">
        <v>378</v>
      </c>
      <c r="L25" s="40"/>
    </row>
    <row r="26" spans="1:12" ht="14.4" x14ac:dyDescent="0.3">
      <c r="A26" s="14"/>
      <c r="B26" s="15"/>
      <c r="C26" s="11"/>
      <c r="D26" s="6"/>
      <c r="E26" s="42" t="s">
        <v>76</v>
      </c>
      <c r="F26" s="43">
        <v>70</v>
      </c>
      <c r="G26" s="43">
        <v>17.920000000000002</v>
      </c>
      <c r="H26" s="43">
        <v>14.58</v>
      </c>
      <c r="I26" s="43">
        <v>5.62</v>
      </c>
      <c r="J26" s="43">
        <v>225</v>
      </c>
      <c r="K26" s="44">
        <v>32</v>
      </c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77</v>
      </c>
      <c r="F27" s="43">
        <v>200</v>
      </c>
      <c r="G27" s="43">
        <v>6.11</v>
      </c>
      <c r="H27" s="43">
        <v>20</v>
      </c>
      <c r="I27" s="43">
        <v>30</v>
      </c>
      <c r="J27" s="43">
        <v>191</v>
      </c>
      <c r="K27" s="44">
        <v>959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78</v>
      </c>
      <c r="F28" s="43">
        <v>45</v>
      </c>
      <c r="G28" s="43">
        <v>7.9</v>
      </c>
      <c r="H28" s="43">
        <v>2.9</v>
      </c>
      <c r="I28" s="43">
        <v>51.4</v>
      </c>
      <c r="J28" s="43">
        <v>262</v>
      </c>
      <c r="K28" s="44">
        <v>3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53</v>
      </c>
      <c r="F29" s="43">
        <v>100</v>
      </c>
      <c r="G29" s="43">
        <v>0</v>
      </c>
      <c r="H29" s="43">
        <v>28</v>
      </c>
      <c r="I29" s="43">
        <v>15</v>
      </c>
      <c r="J29" s="43">
        <v>11</v>
      </c>
      <c r="K29" s="44">
        <v>0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>
        <f t="shared" ref="L32" si="6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79</v>
      </c>
      <c r="F33" s="43">
        <v>60</v>
      </c>
      <c r="G33" s="43">
        <v>87.4</v>
      </c>
      <c r="H33" s="43">
        <v>5.01</v>
      </c>
      <c r="I33" s="43">
        <v>10.96</v>
      </c>
      <c r="J33" s="43">
        <v>95.89</v>
      </c>
      <c r="K33" s="44">
        <v>59</v>
      </c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80</v>
      </c>
      <c r="F34" s="43">
        <v>250</v>
      </c>
      <c r="G34" s="43">
        <v>6.44</v>
      </c>
      <c r="H34" s="43">
        <v>9.02</v>
      </c>
      <c r="I34" s="43">
        <v>28.02</v>
      </c>
      <c r="J34" s="43">
        <v>216.36</v>
      </c>
      <c r="K34" s="44">
        <v>206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39</v>
      </c>
      <c r="F35" s="43">
        <v>80</v>
      </c>
      <c r="G35" s="43">
        <v>7.76</v>
      </c>
      <c r="H35" s="43">
        <v>11.45</v>
      </c>
      <c r="I35" s="43">
        <v>7.8</v>
      </c>
      <c r="J35" s="43">
        <v>153.36000000000001</v>
      </c>
      <c r="K35" s="44">
        <v>620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40</v>
      </c>
      <c r="F36" s="43">
        <v>150</v>
      </c>
      <c r="G36" s="43">
        <v>5.7</v>
      </c>
      <c r="H36" s="43">
        <v>3.4</v>
      </c>
      <c r="I36" s="43">
        <v>36.450000000000003</v>
      </c>
      <c r="J36" s="43">
        <v>209.35</v>
      </c>
      <c r="K36" s="44">
        <v>203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81</v>
      </c>
      <c r="F37" s="43">
        <v>200</v>
      </c>
      <c r="G37" s="43">
        <v>3.5</v>
      </c>
      <c r="H37" s="43">
        <v>8.4</v>
      </c>
      <c r="I37" s="43">
        <v>26.1</v>
      </c>
      <c r="J37" s="43">
        <v>194</v>
      </c>
      <c r="K37" s="44">
        <v>862</v>
      </c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74</v>
      </c>
      <c r="F39" s="43">
        <v>65</v>
      </c>
      <c r="G39" s="43">
        <v>2.4500000000000002</v>
      </c>
      <c r="H39" s="43">
        <v>7.55</v>
      </c>
      <c r="I39" s="43">
        <v>14.62</v>
      </c>
      <c r="J39" s="43">
        <v>136</v>
      </c>
      <c r="K39" s="44">
        <v>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805</v>
      </c>
      <c r="G42" s="19">
        <f t="shared" ref="G42" si="7">SUM(G33:G41)</f>
        <v>113.25000000000001</v>
      </c>
      <c r="H42" s="19">
        <f t="shared" ref="H42" si="8">SUM(H33:H41)</f>
        <v>44.829999999999991</v>
      </c>
      <c r="I42" s="19">
        <f t="shared" ref="I42" si="9">SUM(I33:I41)</f>
        <v>123.95000000000002</v>
      </c>
      <c r="J42" s="19">
        <f t="shared" ref="J42:L42" si="10">SUM(J33:J41)</f>
        <v>1004.96</v>
      </c>
      <c r="K42" s="25"/>
      <c r="L42" s="19">
        <f t="shared" si="10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805</v>
      </c>
      <c r="G43" s="32">
        <f t="shared" ref="G43" si="11">G32+G42</f>
        <v>113.25000000000001</v>
      </c>
      <c r="H43" s="32">
        <f t="shared" ref="H43" si="12">H32+H42</f>
        <v>44.829999999999991</v>
      </c>
      <c r="I43" s="32">
        <f t="shared" ref="I43" si="13">I32+I42</f>
        <v>123.95000000000002</v>
      </c>
      <c r="J43" s="32">
        <f t="shared" ref="J43:L43" si="14">J32+J42</f>
        <v>1004.96</v>
      </c>
      <c r="K43" s="32"/>
      <c r="L43" s="32">
        <f t="shared" si="14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82</v>
      </c>
      <c r="F44" s="40">
        <v>160</v>
      </c>
      <c r="G44" s="40">
        <v>5.7</v>
      </c>
      <c r="H44" s="40">
        <v>3.43</v>
      </c>
      <c r="I44" s="40">
        <v>36.450000000000003</v>
      </c>
      <c r="J44" s="40">
        <v>199.47</v>
      </c>
      <c r="K44" s="41">
        <v>203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3.1</v>
      </c>
      <c r="H46" s="43">
        <v>2.6</v>
      </c>
      <c r="I46" s="43">
        <v>15.9</v>
      </c>
      <c r="J46" s="43">
        <v>100</v>
      </c>
      <c r="K46" s="44">
        <v>379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38</v>
      </c>
      <c r="F47" s="43">
        <v>50</v>
      </c>
      <c r="G47" s="43">
        <v>7.9</v>
      </c>
      <c r="H47" s="43">
        <v>2.9</v>
      </c>
      <c r="I47" s="43">
        <v>51.4</v>
      </c>
      <c r="J47" s="43">
        <v>262</v>
      </c>
      <c r="K47" s="44">
        <v>3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84</v>
      </c>
      <c r="F48" s="43">
        <v>100</v>
      </c>
      <c r="G48" s="43">
        <v>0</v>
      </c>
      <c r="H48" s="43">
        <v>28</v>
      </c>
      <c r="I48" s="43">
        <v>15</v>
      </c>
      <c r="J48" s="43">
        <v>11</v>
      </c>
      <c r="K48" s="44">
        <v>0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5">SUM(G44:G50)</f>
        <v>16.700000000000003</v>
      </c>
      <c r="H51" s="19">
        <f t="shared" ref="H51" si="16">SUM(H44:H50)</f>
        <v>36.93</v>
      </c>
      <c r="I51" s="19">
        <f t="shared" ref="I51" si="17">SUM(I44:I50)</f>
        <v>118.75</v>
      </c>
      <c r="J51" s="19">
        <f t="shared" ref="J51:L51" si="18">SUM(J44:J50)</f>
        <v>572.47</v>
      </c>
      <c r="K51" s="25"/>
      <c r="L51" s="19">
        <f t="shared" si="18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60</v>
      </c>
      <c r="G52" s="43">
        <v>8.74</v>
      </c>
      <c r="H52" s="43">
        <v>5.01</v>
      </c>
      <c r="I52" s="43">
        <v>10.96</v>
      </c>
      <c r="J52" s="43">
        <v>95.89</v>
      </c>
      <c r="K52" s="44">
        <v>59</v>
      </c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125</v>
      </c>
      <c r="F53" s="43">
        <v>250</v>
      </c>
      <c r="G53" s="43">
        <v>1.8</v>
      </c>
      <c r="H53" s="43">
        <v>8.65</v>
      </c>
      <c r="I53" s="43">
        <v>14</v>
      </c>
      <c r="J53" s="43">
        <v>139</v>
      </c>
      <c r="K53" s="44">
        <v>170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86</v>
      </c>
      <c r="F54" s="43" t="s">
        <v>56</v>
      </c>
      <c r="G54" s="43">
        <v>15.1</v>
      </c>
      <c r="H54" s="43">
        <v>17.600000000000001</v>
      </c>
      <c r="I54" s="43">
        <v>4.4000000000000004</v>
      </c>
      <c r="J54" s="43">
        <v>236.6</v>
      </c>
      <c r="K54" s="44">
        <v>486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87</v>
      </c>
      <c r="F55" s="43">
        <v>150</v>
      </c>
      <c r="G55" s="43">
        <v>3</v>
      </c>
      <c r="H55" s="43">
        <v>3.4649999999999999</v>
      </c>
      <c r="I55" s="43">
        <v>25.05</v>
      </c>
      <c r="J55" s="43">
        <v>123</v>
      </c>
      <c r="K55" s="44">
        <v>296</v>
      </c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0.9</v>
      </c>
      <c r="H56" s="43">
        <v>0</v>
      </c>
      <c r="I56" s="43">
        <v>0</v>
      </c>
      <c r="J56" s="43">
        <v>18.18</v>
      </c>
      <c r="K56" s="44">
        <v>399</v>
      </c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74</v>
      </c>
      <c r="F58" s="43">
        <v>65</v>
      </c>
      <c r="G58" s="43">
        <v>2.4500000000000002</v>
      </c>
      <c r="H58" s="43">
        <v>7.55</v>
      </c>
      <c r="I58" s="43">
        <v>14.62</v>
      </c>
      <c r="J58" s="43">
        <v>136</v>
      </c>
      <c r="K58" s="44">
        <v>1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725</v>
      </c>
      <c r="G61" s="19">
        <f t="shared" ref="G61" si="19">SUM(G52:G60)</f>
        <v>31.99</v>
      </c>
      <c r="H61" s="19">
        <f t="shared" ref="H61" si="20">SUM(H52:H60)</f>
        <v>42.274999999999999</v>
      </c>
      <c r="I61" s="19">
        <f t="shared" ref="I61" si="21">SUM(I52:I60)</f>
        <v>69.03</v>
      </c>
      <c r="J61" s="19">
        <f t="shared" ref="J61:L61" si="22">SUM(J52:J60)</f>
        <v>748.67</v>
      </c>
      <c r="K61" s="25"/>
      <c r="L61" s="19">
        <f t="shared" si="22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1235</v>
      </c>
      <c r="G62" s="32">
        <f t="shared" ref="G62" si="23">G51+G61</f>
        <v>48.69</v>
      </c>
      <c r="H62" s="32">
        <f t="shared" ref="H62" si="24">H51+H61</f>
        <v>79.204999999999998</v>
      </c>
      <c r="I62" s="32">
        <f t="shared" ref="I62" si="25">I51+I61</f>
        <v>187.78</v>
      </c>
      <c r="J62" s="32">
        <f t="shared" ref="J62:L62" si="26">J51+J61</f>
        <v>1321.1399999999999</v>
      </c>
      <c r="K62" s="32"/>
      <c r="L62" s="32">
        <f t="shared" si="26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47</v>
      </c>
      <c r="F63" s="40">
        <v>160</v>
      </c>
      <c r="G63" s="40">
        <v>25.78</v>
      </c>
      <c r="H63" s="40">
        <v>16.399999999999999</v>
      </c>
      <c r="I63" s="40">
        <v>28.09</v>
      </c>
      <c r="J63" s="40">
        <v>360.64</v>
      </c>
      <c r="K63" s="41">
        <v>469</v>
      </c>
      <c r="L63" s="40"/>
    </row>
    <row r="64" spans="1:12" ht="14.4" x14ac:dyDescent="0.3">
      <c r="A64" s="23"/>
      <c r="B64" s="15"/>
      <c r="C64" s="11"/>
      <c r="D64" s="6"/>
      <c r="E64" s="42" t="s">
        <v>48</v>
      </c>
      <c r="F64" s="43">
        <v>30</v>
      </c>
      <c r="G64" s="43">
        <v>7.91</v>
      </c>
      <c r="H64" s="43">
        <v>8.6999999999999993</v>
      </c>
      <c r="I64" s="43">
        <v>54.4</v>
      </c>
      <c r="J64" s="43">
        <v>321</v>
      </c>
      <c r="K64" s="44">
        <v>0</v>
      </c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42</v>
      </c>
      <c r="F65" s="43">
        <v>200</v>
      </c>
      <c r="G65" s="43">
        <v>7.1999999999999995E-2</v>
      </c>
      <c r="H65" s="43">
        <v>0</v>
      </c>
      <c r="I65" s="43">
        <v>15.26</v>
      </c>
      <c r="J65" s="43">
        <v>58.58</v>
      </c>
      <c r="K65" s="44">
        <v>944</v>
      </c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53</v>
      </c>
      <c r="F67" s="43">
        <v>100</v>
      </c>
      <c r="G67" s="43">
        <v>0</v>
      </c>
      <c r="H67" s="43">
        <v>28</v>
      </c>
      <c r="I67" s="43">
        <v>15</v>
      </c>
      <c r="J67" s="43">
        <v>11</v>
      </c>
      <c r="K67" s="44">
        <v>0</v>
      </c>
      <c r="L67" s="43"/>
    </row>
    <row r="68" spans="1:12" ht="14.4" x14ac:dyDescent="0.3">
      <c r="A68" s="23"/>
      <c r="B68" s="15"/>
      <c r="C68" s="11"/>
      <c r="D68" s="6"/>
      <c r="E68" s="42" t="s">
        <v>69</v>
      </c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490</v>
      </c>
      <c r="G70" s="19">
        <f t="shared" ref="G70" si="27">SUM(G63:G69)</f>
        <v>33.762</v>
      </c>
      <c r="H70" s="19">
        <f t="shared" ref="H70" si="28">SUM(H63:H69)</f>
        <v>53.099999999999994</v>
      </c>
      <c r="I70" s="19">
        <f t="shared" ref="I70" si="29">SUM(I63:I69)</f>
        <v>112.75</v>
      </c>
      <c r="J70" s="19">
        <f t="shared" ref="J70:L70" si="30">SUM(J63:J69)</f>
        <v>751.22</v>
      </c>
      <c r="K70" s="25"/>
      <c r="L70" s="19">
        <f t="shared" si="30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90</v>
      </c>
      <c r="F71" s="43">
        <v>60</v>
      </c>
      <c r="G71" s="43">
        <v>87.4</v>
      </c>
      <c r="H71" s="43">
        <v>5.01</v>
      </c>
      <c r="I71" s="43">
        <v>10.96</v>
      </c>
      <c r="J71" s="43">
        <v>95.89</v>
      </c>
      <c r="K71" s="44">
        <v>59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57</v>
      </c>
      <c r="F72" s="43">
        <v>250</v>
      </c>
      <c r="G72" s="43">
        <v>3.4</v>
      </c>
      <c r="H72" s="43">
        <v>8.8000000000000007</v>
      </c>
      <c r="I72" s="43">
        <v>27.7</v>
      </c>
      <c r="J72" s="43">
        <v>201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89</v>
      </c>
      <c r="F73" s="43" t="s">
        <v>58</v>
      </c>
      <c r="G73" s="43">
        <v>12.62</v>
      </c>
      <c r="H73" s="43">
        <v>15.3</v>
      </c>
      <c r="I73" s="43">
        <v>42.1</v>
      </c>
      <c r="J73" s="43">
        <v>34.51</v>
      </c>
      <c r="K73" s="44">
        <v>646</v>
      </c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91</v>
      </c>
      <c r="F75" s="43">
        <v>200</v>
      </c>
      <c r="G75" s="43">
        <v>3.5</v>
      </c>
      <c r="H75" s="43">
        <v>8.4</v>
      </c>
      <c r="I75" s="43">
        <v>26.1</v>
      </c>
      <c r="J75" s="43">
        <v>194</v>
      </c>
      <c r="K75" s="44">
        <v>862</v>
      </c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74</v>
      </c>
      <c r="F77" s="43">
        <v>65</v>
      </c>
      <c r="G77" s="43">
        <v>2.4500000000000002</v>
      </c>
      <c r="H77" s="43">
        <v>7.55</v>
      </c>
      <c r="I77" s="43">
        <v>14.62</v>
      </c>
      <c r="J77" s="43">
        <v>136</v>
      </c>
      <c r="K77" s="44">
        <v>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575</v>
      </c>
      <c r="G80" s="19">
        <f t="shared" ref="G80" si="31">SUM(G71:G79)</f>
        <v>109.37000000000002</v>
      </c>
      <c r="H80" s="19">
        <f t="shared" ref="H80" si="32">SUM(H71:H79)</f>
        <v>45.059999999999995</v>
      </c>
      <c r="I80" s="19">
        <f t="shared" ref="I80" si="33">SUM(I71:I79)</f>
        <v>121.47999999999999</v>
      </c>
      <c r="J80" s="19">
        <f t="shared" ref="J80:L80" si="34">SUM(J71:J79)</f>
        <v>661.4</v>
      </c>
      <c r="K80" s="25"/>
      <c r="L80" s="19">
        <f t="shared" si="34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1065</v>
      </c>
      <c r="G81" s="32">
        <f t="shared" ref="G81" si="35">G70+G80</f>
        <v>143.13200000000001</v>
      </c>
      <c r="H81" s="32">
        <f t="shared" ref="H81" si="36">H70+H80</f>
        <v>98.16</v>
      </c>
      <c r="I81" s="32">
        <f t="shared" ref="I81" si="37">I70+I80</f>
        <v>234.23</v>
      </c>
      <c r="J81" s="32">
        <f t="shared" ref="J81:L81" si="38">J70+J80</f>
        <v>1412.62</v>
      </c>
      <c r="K81" s="32"/>
      <c r="L81" s="32">
        <f t="shared" si="38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92</v>
      </c>
      <c r="F82" s="40" t="s">
        <v>59</v>
      </c>
      <c r="G82" s="40">
        <v>13.5</v>
      </c>
      <c r="H82" s="40">
        <v>11.7</v>
      </c>
      <c r="I82" s="40">
        <v>1.92</v>
      </c>
      <c r="J82" s="40">
        <v>173.85</v>
      </c>
      <c r="K82" s="41">
        <v>424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49</v>
      </c>
      <c r="F84" s="43" t="s">
        <v>60</v>
      </c>
      <c r="G84" s="43">
        <v>2.9</v>
      </c>
      <c r="H84" s="43">
        <v>1</v>
      </c>
      <c r="I84" s="43">
        <v>12.9</v>
      </c>
      <c r="J84" s="43">
        <v>60</v>
      </c>
      <c r="K84" s="44">
        <v>0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38</v>
      </c>
      <c r="F85" s="43">
        <v>45</v>
      </c>
      <c r="G85" s="43">
        <v>7.9</v>
      </c>
      <c r="H85" s="43">
        <v>2.9</v>
      </c>
      <c r="I85" s="43">
        <v>51.4</v>
      </c>
      <c r="J85" s="43">
        <v>262</v>
      </c>
      <c r="K85" s="44">
        <v>3</v>
      </c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53</v>
      </c>
      <c r="F86" s="43">
        <v>100</v>
      </c>
      <c r="G86" s="43">
        <v>0</v>
      </c>
      <c r="H86" s="43">
        <v>28</v>
      </c>
      <c r="I86" s="43">
        <v>15</v>
      </c>
      <c r="J86" s="43">
        <v>11</v>
      </c>
      <c r="K86" s="44">
        <v>0</v>
      </c>
      <c r="L86" s="43"/>
    </row>
    <row r="87" spans="1:12" ht="14.4" x14ac:dyDescent="0.3">
      <c r="A87" s="23"/>
      <c r="B87" s="15"/>
      <c r="C87" s="11"/>
      <c r="D87" s="6"/>
      <c r="E87" s="42" t="s">
        <v>63</v>
      </c>
      <c r="F87" s="43">
        <v>200</v>
      </c>
      <c r="G87" s="43">
        <v>5.6</v>
      </c>
      <c r="H87" s="43">
        <v>6.4</v>
      </c>
      <c r="I87" s="43">
        <v>9.6999999999999993</v>
      </c>
      <c r="J87" s="43">
        <v>117.8</v>
      </c>
      <c r="K87" s="44">
        <v>0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345</v>
      </c>
      <c r="G89" s="19">
        <f t="shared" ref="G89" si="39">SUM(G82:G88)</f>
        <v>29.9</v>
      </c>
      <c r="H89" s="19">
        <f t="shared" ref="H89" si="40">SUM(H82:H88)</f>
        <v>50</v>
      </c>
      <c r="I89" s="19">
        <f t="shared" ref="I89" si="41">SUM(I82:I88)</f>
        <v>90.92</v>
      </c>
      <c r="J89" s="19">
        <f t="shared" ref="J89:L89" si="42">SUM(J82:J88)</f>
        <v>624.65</v>
      </c>
      <c r="K89" s="25"/>
      <c r="L89" s="19">
        <f t="shared" si="42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93</v>
      </c>
      <c r="F90" s="43">
        <v>60</v>
      </c>
      <c r="G90" s="43">
        <v>8.74</v>
      </c>
      <c r="H90" s="43">
        <v>5.01</v>
      </c>
      <c r="I90" s="43">
        <v>10.96</v>
      </c>
      <c r="J90" s="43">
        <v>95.89</v>
      </c>
      <c r="K90" s="44">
        <v>59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126</v>
      </c>
      <c r="F91" s="43" t="s">
        <v>61</v>
      </c>
      <c r="G91" s="43">
        <v>3.4</v>
      </c>
      <c r="H91" s="43">
        <v>8.4</v>
      </c>
      <c r="I91" s="43">
        <v>20.77</v>
      </c>
      <c r="J91" s="43">
        <v>173</v>
      </c>
      <c r="K91" s="44">
        <v>197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94</v>
      </c>
      <c r="F92" s="43">
        <v>60</v>
      </c>
      <c r="G92" s="43">
        <v>12.62</v>
      </c>
      <c r="H92" s="43">
        <v>15.3</v>
      </c>
      <c r="I92" s="43">
        <v>42.1</v>
      </c>
      <c r="J92" s="43">
        <v>34.51</v>
      </c>
      <c r="K92" s="44">
        <v>619</v>
      </c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95</v>
      </c>
      <c r="F93" s="43">
        <v>150</v>
      </c>
      <c r="G93" s="43">
        <v>8.1</v>
      </c>
      <c r="H93" s="43">
        <v>9.26</v>
      </c>
      <c r="I93" s="43">
        <v>30.55</v>
      </c>
      <c r="J93" s="43">
        <v>240.5</v>
      </c>
      <c r="K93" s="44">
        <v>325</v>
      </c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62</v>
      </c>
      <c r="F94" s="43">
        <v>200</v>
      </c>
      <c r="G94" s="43">
        <v>7.1999999999999995E-2</v>
      </c>
      <c r="H94" s="43">
        <v>0</v>
      </c>
      <c r="I94" s="43">
        <v>15.26</v>
      </c>
      <c r="J94" s="43">
        <v>58.58</v>
      </c>
      <c r="K94" s="44">
        <v>944</v>
      </c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74</v>
      </c>
      <c r="F96" s="43">
        <v>60</v>
      </c>
      <c r="G96" s="43">
        <v>2.4500000000000002</v>
      </c>
      <c r="H96" s="43">
        <v>7.55</v>
      </c>
      <c r="I96" s="43">
        <v>14.62</v>
      </c>
      <c r="J96" s="43">
        <v>136</v>
      </c>
      <c r="K96" s="44">
        <v>1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530</v>
      </c>
      <c r="G99" s="19">
        <f t="shared" ref="G99" si="43">SUM(G90:G98)</f>
        <v>35.382000000000005</v>
      </c>
      <c r="H99" s="19">
        <f t="shared" ref="H99" si="44">SUM(H90:H98)</f>
        <v>45.519999999999996</v>
      </c>
      <c r="I99" s="19">
        <f t="shared" ref="I99" si="45">SUM(I90:I98)</f>
        <v>134.26</v>
      </c>
      <c r="J99" s="19">
        <f t="shared" ref="J99:L99" si="46">SUM(J90:J98)</f>
        <v>738.48</v>
      </c>
      <c r="K99" s="25"/>
      <c r="L99" s="19">
        <f t="shared" si="46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875</v>
      </c>
      <c r="G100" s="32">
        <f t="shared" ref="G100" si="47">G89+G99</f>
        <v>65.282000000000011</v>
      </c>
      <c r="H100" s="32">
        <f t="shared" ref="H100" si="48">H89+H99</f>
        <v>95.52</v>
      </c>
      <c r="I100" s="32">
        <f t="shared" ref="I100" si="49">I89+I99</f>
        <v>225.18</v>
      </c>
      <c r="J100" s="32">
        <f t="shared" ref="J100:L100" si="50">J89+J99</f>
        <v>1363.13</v>
      </c>
      <c r="K100" s="32"/>
      <c r="L100" s="32">
        <f t="shared" si="50"/>
        <v>0</v>
      </c>
    </row>
    <row r="101" spans="1:12" ht="14.4" x14ac:dyDescent="0.3">
      <c r="A101" s="20">
        <v>2</v>
      </c>
      <c r="B101" s="21">
        <v>6</v>
      </c>
      <c r="C101" s="22" t="s">
        <v>19</v>
      </c>
      <c r="D101" s="5" t="s">
        <v>20</v>
      </c>
      <c r="E101" s="39" t="s">
        <v>96</v>
      </c>
      <c r="F101" s="40">
        <v>250</v>
      </c>
      <c r="G101" s="40">
        <v>7.6</v>
      </c>
      <c r="H101" s="40">
        <v>9.5</v>
      </c>
      <c r="I101" s="40">
        <v>29.2</v>
      </c>
      <c r="J101" s="40">
        <v>227</v>
      </c>
      <c r="K101" s="41">
        <v>236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7.1999999999999995E-2</v>
      </c>
      <c r="H103" s="43">
        <v>0</v>
      </c>
      <c r="I103" s="43">
        <v>15.26</v>
      </c>
      <c r="J103" s="43">
        <v>58.58</v>
      </c>
      <c r="K103" s="44">
        <v>944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97</v>
      </c>
      <c r="F104" s="43">
        <v>45</v>
      </c>
      <c r="G104" s="43">
        <v>7.9</v>
      </c>
      <c r="H104" s="43">
        <v>2.9</v>
      </c>
      <c r="I104" s="43">
        <v>51.4</v>
      </c>
      <c r="J104" s="43">
        <v>262</v>
      </c>
      <c r="K104" s="44">
        <v>3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53</v>
      </c>
      <c r="F105" s="43">
        <v>100</v>
      </c>
      <c r="G105" s="43">
        <v>0</v>
      </c>
      <c r="H105" s="43">
        <v>28</v>
      </c>
      <c r="I105" s="43">
        <v>15</v>
      </c>
      <c r="J105" s="43">
        <v>11</v>
      </c>
      <c r="K105" s="44">
        <v>0</v>
      </c>
      <c r="L105" s="43"/>
    </row>
    <row r="106" spans="1:12" ht="14.4" x14ac:dyDescent="0.3">
      <c r="A106" s="23"/>
      <c r="B106" s="15"/>
      <c r="C106" s="11"/>
      <c r="D106" s="6"/>
      <c r="E106" s="42" t="s">
        <v>98</v>
      </c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595</v>
      </c>
      <c r="G108" s="19">
        <f t="shared" ref="G108:J108" si="51">SUM(G101:G107)</f>
        <v>15.571999999999999</v>
      </c>
      <c r="H108" s="19">
        <f t="shared" si="51"/>
        <v>40.4</v>
      </c>
      <c r="I108" s="19">
        <f t="shared" si="51"/>
        <v>110.86</v>
      </c>
      <c r="J108" s="19">
        <f t="shared" si="51"/>
        <v>558.57999999999993</v>
      </c>
      <c r="K108" s="25"/>
      <c r="L108" s="19">
        <f t="shared" ref="L108" si="52">SUM(L101:L107)</f>
        <v>0</v>
      </c>
    </row>
    <row r="109" spans="1:12" ht="14.4" x14ac:dyDescent="0.3">
      <c r="A109" s="26">
        <f>A101</f>
        <v>2</v>
      </c>
      <c r="B109" s="13">
        <v>6</v>
      </c>
      <c r="C109" s="10" t="s">
        <v>24</v>
      </c>
      <c r="D109" s="7" t="s">
        <v>25</v>
      </c>
      <c r="E109" s="42" t="s">
        <v>99</v>
      </c>
      <c r="F109" s="43">
        <v>60</v>
      </c>
      <c r="G109" s="43">
        <v>87.4</v>
      </c>
      <c r="H109" s="43">
        <v>5.01</v>
      </c>
      <c r="I109" s="43">
        <v>10.96</v>
      </c>
      <c r="J109" s="43">
        <v>95.89</v>
      </c>
      <c r="K109" s="44">
        <v>59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100</v>
      </c>
      <c r="F110" s="43">
        <v>250</v>
      </c>
      <c r="G110" s="43">
        <v>28</v>
      </c>
      <c r="H110" s="43">
        <v>8.9</v>
      </c>
      <c r="I110" s="43">
        <v>23.7</v>
      </c>
      <c r="J110" s="43">
        <v>184</v>
      </c>
      <c r="K110" s="44">
        <v>204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101</v>
      </c>
      <c r="F111" s="43">
        <v>150</v>
      </c>
      <c r="G111" s="43">
        <v>2.6</v>
      </c>
      <c r="H111" s="43">
        <v>6.9</v>
      </c>
      <c r="I111" s="43">
        <v>11</v>
      </c>
      <c r="J111" s="43">
        <v>117</v>
      </c>
      <c r="K111" s="44">
        <v>13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75</v>
      </c>
      <c r="F112" s="43">
        <v>80</v>
      </c>
      <c r="G112" s="43">
        <v>8.1</v>
      </c>
      <c r="H112" s="43">
        <v>9.4</v>
      </c>
      <c r="I112" s="43">
        <v>6.3</v>
      </c>
      <c r="J112" s="43">
        <v>134</v>
      </c>
      <c r="K112" s="44">
        <v>156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102</v>
      </c>
      <c r="F113" s="43">
        <v>200</v>
      </c>
      <c r="G113" s="43">
        <v>1</v>
      </c>
      <c r="H113" s="43">
        <v>0.1</v>
      </c>
      <c r="I113" s="43">
        <v>15.7</v>
      </c>
      <c r="J113" s="43">
        <v>66.900000000000006</v>
      </c>
      <c r="K113" s="44">
        <v>868</v>
      </c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74</v>
      </c>
      <c r="F115" s="43">
        <v>60</v>
      </c>
      <c r="G115" s="43">
        <v>2.4500000000000002</v>
      </c>
      <c r="H115" s="43">
        <v>7.55</v>
      </c>
      <c r="I115" s="43">
        <v>14.62</v>
      </c>
      <c r="J115" s="43">
        <v>136</v>
      </c>
      <c r="K115" s="44">
        <v>1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3">SUM(G109:G117)</f>
        <v>129.54999999999998</v>
      </c>
      <c r="H118" s="19">
        <f t="shared" si="53"/>
        <v>37.86</v>
      </c>
      <c r="I118" s="19">
        <f t="shared" si="53"/>
        <v>82.28</v>
      </c>
      <c r="J118" s="19">
        <f t="shared" si="53"/>
        <v>733.79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1395</v>
      </c>
      <c r="G119" s="32">
        <f t="shared" ref="G119" si="55">G108+G118</f>
        <v>145.12199999999999</v>
      </c>
      <c r="H119" s="32">
        <f t="shared" ref="H119" si="56">H108+H118</f>
        <v>78.259999999999991</v>
      </c>
      <c r="I119" s="32">
        <f t="shared" ref="I119" si="57">I108+I118</f>
        <v>193.14</v>
      </c>
      <c r="J119" s="32">
        <f t="shared" ref="J119:L119" si="58">J108+J118</f>
        <v>1292.3699999999999</v>
      </c>
      <c r="K119" s="32"/>
      <c r="L119" s="32">
        <f t="shared" si="58"/>
        <v>0</v>
      </c>
    </row>
    <row r="120" spans="1:12" ht="14.4" x14ac:dyDescent="0.3">
      <c r="A120" s="14">
        <v>2</v>
      </c>
      <c r="B120" s="15">
        <v>7</v>
      </c>
      <c r="C120" s="22" t="s">
        <v>19</v>
      </c>
      <c r="D120" s="5" t="s">
        <v>20</v>
      </c>
      <c r="E120" s="39" t="s">
        <v>103</v>
      </c>
      <c r="F120" s="40">
        <v>250</v>
      </c>
      <c r="G120" s="40">
        <v>5.7</v>
      </c>
      <c r="H120" s="40">
        <v>3.4</v>
      </c>
      <c r="I120" s="40">
        <v>36.4</v>
      </c>
      <c r="J120" s="40">
        <v>199</v>
      </c>
      <c r="K120" s="41">
        <v>203</v>
      </c>
      <c r="L120" s="40"/>
    </row>
    <row r="121" spans="1:12" ht="14.4" x14ac:dyDescent="0.3">
      <c r="A121" s="14"/>
      <c r="B121" s="15"/>
      <c r="C121" s="11"/>
      <c r="D121" s="6"/>
      <c r="E121" s="42" t="s">
        <v>104</v>
      </c>
      <c r="F121" s="43">
        <v>80</v>
      </c>
      <c r="G121" s="43">
        <v>17.920000000000002</v>
      </c>
      <c r="H121" s="43">
        <v>14.58</v>
      </c>
      <c r="I121" s="43">
        <v>5.62</v>
      </c>
      <c r="J121" s="43">
        <v>225</v>
      </c>
      <c r="K121" s="44">
        <v>32</v>
      </c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7.1999999999999995E-2</v>
      </c>
      <c r="H122" s="43">
        <v>0</v>
      </c>
      <c r="I122" s="43">
        <v>15.26</v>
      </c>
      <c r="J122" s="43">
        <v>58.58</v>
      </c>
      <c r="K122" s="44">
        <v>944</v>
      </c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78</v>
      </c>
      <c r="F123" s="43">
        <v>45</v>
      </c>
      <c r="G123" s="43">
        <v>7.9</v>
      </c>
      <c r="H123" s="43">
        <v>2.9</v>
      </c>
      <c r="I123" s="43">
        <v>51.4</v>
      </c>
      <c r="J123" s="43">
        <v>262</v>
      </c>
      <c r="K123" s="44">
        <v>3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53</v>
      </c>
      <c r="F124" s="43">
        <v>100</v>
      </c>
      <c r="G124" s="43">
        <v>0</v>
      </c>
      <c r="H124" s="43">
        <v>28</v>
      </c>
      <c r="I124" s="43">
        <v>15</v>
      </c>
      <c r="J124" s="43">
        <v>11</v>
      </c>
      <c r="K124" s="44">
        <v>0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675</v>
      </c>
      <c r="G127" s="19">
        <f t="shared" ref="G127:J127" si="59">SUM(G120:G126)</f>
        <v>31.591999999999999</v>
      </c>
      <c r="H127" s="19">
        <f t="shared" si="59"/>
        <v>48.879999999999995</v>
      </c>
      <c r="I127" s="19">
        <f t="shared" si="59"/>
        <v>123.67999999999999</v>
      </c>
      <c r="J127" s="19">
        <f t="shared" si="59"/>
        <v>755.57999999999993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v>7</v>
      </c>
      <c r="C128" s="10" t="s">
        <v>24</v>
      </c>
      <c r="D128" s="7" t="s">
        <v>25</v>
      </c>
      <c r="E128" s="42" t="s">
        <v>105</v>
      </c>
      <c r="F128" s="43">
        <v>60</v>
      </c>
      <c r="G128" s="43">
        <v>1.84</v>
      </c>
      <c r="H128" s="43">
        <v>8.6999999999999993</v>
      </c>
      <c r="I128" s="43">
        <v>10.8</v>
      </c>
      <c r="J128" s="43">
        <v>127</v>
      </c>
      <c r="K128" s="44">
        <v>126</v>
      </c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106</v>
      </c>
      <c r="F129" s="43">
        <v>250</v>
      </c>
      <c r="G129" s="43">
        <v>1.7</v>
      </c>
      <c r="H129" s="43">
        <v>0.8</v>
      </c>
      <c r="I129" s="43">
        <v>6.3</v>
      </c>
      <c r="J129" s="43">
        <v>92.5</v>
      </c>
      <c r="K129" s="44">
        <v>131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107</v>
      </c>
      <c r="F130" s="43">
        <v>80</v>
      </c>
      <c r="G130" s="43">
        <v>12.62</v>
      </c>
      <c r="H130" s="43">
        <v>15.3</v>
      </c>
      <c r="I130" s="43">
        <v>42.1</v>
      </c>
      <c r="J130" s="43">
        <v>34.51</v>
      </c>
      <c r="K130" s="44">
        <v>608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108</v>
      </c>
      <c r="F132" s="43">
        <v>200</v>
      </c>
      <c r="G132" s="43">
        <v>7.1999999999999995E-2</v>
      </c>
      <c r="H132" s="43">
        <v>0</v>
      </c>
      <c r="I132" s="43">
        <v>15.26</v>
      </c>
      <c r="J132" s="43">
        <v>58.58</v>
      </c>
      <c r="K132" s="44">
        <v>1008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74</v>
      </c>
      <c r="F134" s="43">
        <v>60</v>
      </c>
      <c r="G134" s="43">
        <v>2.4500000000000002</v>
      </c>
      <c r="H134" s="43">
        <v>7.55</v>
      </c>
      <c r="I134" s="43">
        <v>14.62</v>
      </c>
      <c r="J134" s="43">
        <v>136</v>
      </c>
      <c r="K134" s="44">
        <v>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650</v>
      </c>
      <c r="G137" s="19">
        <f t="shared" ref="G137:J137" si="61">SUM(G128:G136)</f>
        <v>18.681999999999999</v>
      </c>
      <c r="H137" s="19">
        <f t="shared" si="61"/>
        <v>32.35</v>
      </c>
      <c r="I137" s="19">
        <f t="shared" si="61"/>
        <v>89.080000000000013</v>
      </c>
      <c r="J137" s="19">
        <f t="shared" si="61"/>
        <v>448.59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1325</v>
      </c>
      <c r="G138" s="32">
        <f t="shared" ref="G138" si="63">G127+G137</f>
        <v>50.274000000000001</v>
      </c>
      <c r="H138" s="32">
        <f t="shared" ref="H138" si="64">H127+H137</f>
        <v>81.22999999999999</v>
      </c>
      <c r="I138" s="32">
        <f t="shared" ref="I138" si="65">I127+I137</f>
        <v>212.76</v>
      </c>
      <c r="J138" s="32">
        <f t="shared" ref="J138:L138" si="66">J127+J137</f>
        <v>1204.1699999999998</v>
      </c>
      <c r="K138" s="32"/>
      <c r="L138" s="32">
        <f t="shared" si="66"/>
        <v>0</v>
      </c>
    </row>
    <row r="139" spans="1:12" ht="14.4" x14ac:dyDescent="0.3">
      <c r="A139" s="20">
        <v>2</v>
      </c>
      <c r="B139" s="21">
        <v>8</v>
      </c>
      <c r="C139" s="22" t="s">
        <v>19</v>
      </c>
      <c r="D139" s="5" t="s">
        <v>20</v>
      </c>
      <c r="E139" s="39" t="s">
        <v>109</v>
      </c>
      <c r="F139" s="40">
        <v>250</v>
      </c>
      <c r="G139" s="40">
        <v>7.29</v>
      </c>
      <c r="H139" s="40">
        <v>8.7200000000000006</v>
      </c>
      <c r="I139" s="40">
        <v>30.43</v>
      </c>
      <c r="J139" s="40">
        <v>223</v>
      </c>
      <c r="K139" s="41">
        <v>390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7.1999999999999995E-2</v>
      </c>
      <c r="H141" s="43">
        <v>0</v>
      </c>
      <c r="I141" s="43">
        <v>15.26</v>
      </c>
      <c r="J141" s="43">
        <v>58.58</v>
      </c>
      <c r="K141" s="44">
        <v>944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110</v>
      </c>
      <c r="F142" s="43">
        <v>45</v>
      </c>
      <c r="G142" s="43">
        <v>7.9</v>
      </c>
      <c r="H142" s="43">
        <v>2.9</v>
      </c>
      <c r="I142" s="43">
        <v>51.4</v>
      </c>
      <c r="J142" s="43">
        <v>262</v>
      </c>
      <c r="K142" s="44">
        <v>3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 t="s">
        <v>53</v>
      </c>
      <c r="F143" s="43">
        <v>100</v>
      </c>
      <c r="G143" s="43">
        <v>0</v>
      </c>
      <c r="H143" s="43">
        <v>28</v>
      </c>
      <c r="I143" s="43">
        <v>15</v>
      </c>
      <c r="J143" s="43">
        <v>11</v>
      </c>
      <c r="K143" s="44">
        <v>0</v>
      </c>
      <c r="L143" s="43"/>
    </row>
    <row r="144" spans="1:12" ht="14.4" x14ac:dyDescent="0.3">
      <c r="A144" s="23"/>
      <c r="B144" s="15"/>
      <c r="C144" s="11"/>
      <c r="D144" s="6"/>
      <c r="E144" s="42" t="s">
        <v>63</v>
      </c>
      <c r="F144" s="43">
        <v>200</v>
      </c>
      <c r="G144" s="43">
        <v>3.2</v>
      </c>
      <c r="H144" s="43">
        <v>3</v>
      </c>
      <c r="I144" s="43">
        <v>4.7</v>
      </c>
      <c r="J144" s="43">
        <v>60</v>
      </c>
      <c r="K144" s="44">
        <v>0</v>
      </c>
      <c r="L144" s="43"/>
    </row>
    <row r="145" spans="1:12" ht="14.4" x14ac:dyDescent="0.3">
      <c r="A145" s="23"/>
      <c r="B145" s="15"/>
      <c r="C145" s="11"/>
      <c r="D145" s="6"/>
      <c r="E145" s="42" t="s">
        <v>98</v>
      </c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795</v>
      </c>
      <c r="G146" s="19">
        <f t="shared" ref="G146:J146" si="67">SUM(G139:G145)</f>
        <v>18.462</v>
      </c>
      <c r="H146" s="19">
        <f t="shared" si="67"/>
        <v>42.620000000000005</v>
      </c>
      <c r="I146" s="19">
        <f t="shared" si="67"/>
        <v>116.79</v>
      </c>
      <c r="J146" s="19">
        <f t="shared" si="67"/>
        <v>614.57999999999993</v>
      </c>
      <c r="K146" s="25"/>
      <c r="L146" s="19">
        <f t="shared" ref="L146" si="68">SUM(L139:L145)</f>
        <v>0</v>
      </c>
    </row>
    <row r="147" spans="1:12" ht="26.4" x14ac:dyDescent="0.3">
      <c r="A147" s="26">
        <f>A139</f>
        <v>2</v>
      </c>
      <c r="B147" s="13">
        <v>8</v>
      </c>
      <c r="C147" s="10" t="s">
        <v>24</v>
      </c>
      <c r="D147" s="7" t="s">
        <v>25</v>
      </c>
      <c r="E147" s="42" t="s">
        <v>111</v>
      </c>
      <c r="F147" s="43">
        <v>60</v>
      </c>
      <c r="G147" s="43">
        <v>0.5</v>
      </c>
      <c r="H147" s="43">
        <v>0.1</v>
      </c>
      <c r="I147" s="43">
        <v>1.5</v>
      </c>
      <c r="J147" s="43">
        <v>8.5</v>
      </c>
      <c r="K147" s="44" t="s">
        <v>64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127</v>
      </c>
      <c r="F148" s="43">
        <v>250</v>
      </c>
      <c r="G148" s="43">
        <v>6.1</v>
      </c>
      <c r="H148" s="43">
        <v>24.6</v>
      </c>
      <c r="I148" s="43">
        <v>26.4</v>
      </c>
      <c r="J148" s="43">
        <v>361</v>
      </c>
      <c r="K148" s="44">
        <v>187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112</v>
      </c>
      <c r="F149" s="43">
        <v>75</v>
      </c>
      <c r="G149" s="43">
        <v>12.62</v>
      </c>
      <c r="H149" s="43">
        <v>15.3</v>
      </c>
      <c r="I149" s="43">
        <v>42.1</v>
      </c>
      <c r="J149" s="43">
        <v>34.51</v>
      </c>
      <c r="K149" s="44">
        <v>625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113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203.5</v>
      </c>
      <c r="K150" s="44">
        <v>378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3.5</v>
      </c>
      <c r="H151" s="43">
        <v>8.4</v>
      </c>
      <c r="I151" s="43">
        <v>26.1</v>
      </c>
      <c r="J151" s="43">
        <v>194</v>
      </c>
      <c r="K151" s="44">
        <v>868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74</v>
      </c>
      <c r="F153" s="43">
        <v>60</v>
      </c>
      <c r="G153" s="43">
        <v>2.4500000000000002</v>
      </c>
      <c r="H153" s="43">
        <v>7.55</v>
      </c>
      <c r="I153" s="43">
        <v>14.62</v>
      </c>
      <c r="J153" s="43">
        <v>136</v>
      </c>
      <c r="K153" s="44">
        <v>1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795</v>
      </c>
      <c r="G156" s="19">
        <f t="shared" ref="G156:J156" si="69">SUM(G147:G155)</f>
        <v>28.869999999999997</v>
      </c>
      <c r="H156" s="19">
        <f t="shared" si="69"/>
        <v>60.749999999999993</v>
      </c>
      <c r="I156" s="19">
        <f t="shared" si="69"/>
        <v>147.22</v>
      </c>
      <c r="J156" s="19">
        <f t="shared" si="69"/>
        <v>937.51</v>
      </c>
      <c r="K156" s="25"/>
      <c r="L156" s="19">
        <f t="shared" ref="L156" si="70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1590</v>
      </c>
      <c r="G157" s="32">
        <f t="shared" ref="G157" si="71">G146+G156</f>
        <v>47.331999999999994</v>
      </c>
      <c r="H157" s="32">
        <f t="shared" ref="H157" si="72">H146+H156</f>
        <v>103.37</v>
      </c>
      <c r="I157" s="32">
        <f t="shared" ref="I157" si="73">I146+I156</f>
        <v>264.01</v>
      </c>
      <c r="J157" s="32">
        <f t="shared" ref="J157:L157" si="74">J146+J156</f>
        <v>1552.09</v>
      </c>
      <c r="K157" s="32"/>
      <c r="L157" s="32">
        <f t="shared" si="74"/>
        <v>0</v>
      </c>
    </row>
    <row r="158" spans="1:12" ht="14.4" x14ac:dyDescent="0.3">
      <c r="A158" s="20">
        <v>2</v>
      </c>
      <c r="B158" s="21">
        <v>9</v>
      </c>
      <c r="C158" s="22" t="s">
        <v>19</v>
      </c>
      <c r="D158" s="5" t="s">
        <v>20</v>
      </c>
      <c r="E158" s="39" t="s">
        <v>115</v>
      </c>
      <c r="F158" s="40" t="s">
        <v>65</v>
      </c>
      <c r="G158" s="40">
        <v>25.78</v>
      </c>
      <c r="H158" s="40">
        <v>16.399999999999999</v>
      </c>
      <c r="I158" s="40">
        <v>28.09</v>
      </c>
      <c r="J158" s="40">
        <v>360.64</v>
      </c>
      <c r="K158" s="41">
        <v>469</v>
      </c>
      <c r="L158" s="40"/>
    </row>
    <row r="159" spans="1:12" ht="14.4" x14ac:dyDescent="0.3">
      <c r="A159" s="23"/>
      <c r="B159" s="15"/>
      <c r="C159" s="11"/>
      <c r="D159" s="6"/>
      <c r="E159" s="42" t="s">
        <v>116</v>
      </c>
      <c r="F159" s="43">
        <v>30</v>
      </c>
      <c r="G159" s="43">
        <v>3.63</v>
      </c>
      <c r="H159" s="43">
        <v>17.649999999999999</v>
      </c>
      <c r="I159" s="43">
        <v>3.96</v>
      </c>
      <c r="J159" s="43">
        <v>197</v>
      </c>
      <c r="K159" s="44">
        <v>2244</v>
      </c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62</v>
      </c>
      <c r="F160" s="43">
        <v>200</v>
      </c>
      <c r="G160" s="43">
        <v>7.1999999999999995E-2</v>
      </c>
      <c r="H160" s="43">
        <v>0</v>
      </c>
      <c r="I160" s="43">
        <v>15.26</v>
      </c>
      <c r="J160" s="43">
        <v>58.58</v>
      </c>
      <c r="K160" s="44">
        <v>944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53</v>
      </c>
      <c r="F162" s="43">
        <v>100</v>
      </c>
      <c r="G162" s="43">
        <v>37</v>
      </c>
      <c r="H162" s="43">
        <v>0.2</v>
      </c>
      <c r="I162" s="43">
        <v>0.3</v>
      </c>
      <c r="J162" s="43">
        <v>8</v>
      </c>
      <c r="K162" s="44">
        <v>0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330</v>
      </c>
      <c r="G165" s="19">
        <f t="shared" ref="G165:J165" si="75">SUM(G158:G164)</f>
        <v>66.481999999999999</v>
      </c>
      <c r="H165" s="19">
        <f t="shared" si="75"/>
        <v>34.25</v>
      </c>
      <c r="I165" s="19">
        <f t="shared" si="75"/>
        <v>47.609999999999992</v>
      </c>
      <c r="J165" s="19">
        <f t="shared" si="75"/>
        <v>624.22</v>
      </c>
      <c r="K165" s="25"/>
      <c r="L165" s="19">
        <f t="shared" ref="L165" si="76">SUM(L158:L164)</f>
        <v>0</v>
      </c>
    </row>
    <row r="166" spans="1:12" ht="26.4" x14ac:dyDescent="0.3">
      <c r="A166" s="26">
        <f>A158</f>
        <v>2</v>
      </c>
      <c r="B166" s="13">
        <v>9</v>
      </c>
      <c r="C166" s="10" t="s">
        <v>24</v>
      </c>
      <c r="D166" s="7" t="s">
        <v>25</v>
      </c>
      <c r="E166" s="42" t="s">
        <v>117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50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118</v>
      </c>
      <c r="F167" s="43">
        <v>250</v>
      </c>
      <c r="G167" s="43">
        <v>6.44</v>
      </c>
      <c r="H167" s="43">
        <v>9.02</v>
      </c>
      <c r="I167" s="43">
        <v>28.02</v>
      </c>
      <c r="J167" s="43">
        <v>216.36</v>
      </c>
      <c r="K167" s="44">
        <v>102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119</v>
      </c>
      <c r="F168" s="43">
        <v>225</v>
      </c>
      <c r="G168" s="43">
        <v>17.920000000000002</v>
      </c>
      <c r="H168" s="43">
        <v>14.58</v>
      </c>
      <c r="I168" s="43">
        <v>5.62</v>
      </c>
      <c r="J168" s="43">
        <v>225</v>
      </c>
      <c r="K168" s="44">
        <v>290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120</v>
      </c>
      <c r="F170" s="43">
        <v>200</v>
      </c>
      <c r="G170" s="43">
        <v>3.5</v>
      </c>
      <c r="H170" s="43">
        <v>8.4</v>
      </c>
      <c r="I170" s="43">
        <v>26.1</v>
      </c>
      <c r="J170" s="43">
        <v>194</v>
      </c>
      <c r="K170" s="44">
        <v>862</v>
      </c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74</v>
      </c>
      <c r="F172" s="43">
        <v>60</v>
      </c>
      <c r="G172" s="43">
        <v>2.4500000000000002</v>
      </c>
      <c r="H172" s="43">
        <v>7.55</v>
      </c>
      <c r="I172" s="43">
        <v>14.62</v>
      </c>
      <c r="J172" s="43">
        <v>136</v>
      </c>
      <c r="K172" s="44">
        <v>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795</v>
      </c>
      <c r="G175" s="19">
        <f t="shared" ref="G175:J175" si="77">SUM(G166:G174)</f>
        <v>30.810000000000002</v>
      </c>
      <c r="H175" s="19">
        <f t="shared" si="77"/>
        <v>39.65</v>
      </c>
      <c r="I175" s="19">
        <f t="shared" si="77"/>
        <v>75.86</v>
      </c>
      <c r="J175" s="19">
        <f t="shared" si="77"/>
        <v>779.86</v>
      </c>
      <c r="K175" s="25"/>
      <c r="L175" s="19">
        <f t="shared" ref="L175" si="78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1125</v>
      </c>
      <c r="G176" s="32">
        <f t="shared" ref="G176" si="79">G165+G175</f>
        <v>97.292000000000002</v>
      </c>
      <c r="H176" s="32">
        <f t="shared" ref="H176" si="80">H165+H175</f>
        <v>73.900000000000006</v>
      </c>
      <c r="I176" s="32">
        <f t="shared" ref="I176" si="81">I165+I175</f>
        <v>123.47</v>
      </c>
      <c r="J176" s="32">
        <f t="shared" ref="J176:L176" si="82">J165+J175</f>
        <v>1404.08</v>
      </c>
      <c r="K176" s="32"/>
      <c r="L176" s="32">
        <f t="shared" si="82"/>
        <v>0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">
        <v>20</v>
      </c>
      <c r="E177" s="39" t="s">
        <v>121</v>
      </c>
      <c r="F177" s="40">
        <v>50</v>
      </c>
      <c r="G177" s="40">
        <v>14.7</v>
      </c>
      <c r="H177" s="40">
        <v>12.3</v>
      </c>
      <c r="I177" s="40">
        <v>7.9</v>
      </c>
      <c r="J177" s="40">
        <v>193</v>
      </c>
      <c r="K177" s="41">
        <v>582</v>
      </c>
      <c r="L177" s="40"/>
    </row>
    <row r="178" spans="1:12" ht="14.4" x14ac:dyDescent="0.3">
      <c r="A178" s="23"/>
      <c r="B178" s="15"/>
      <c r="C178" s="11"/>
      <c r="D178" s="6"/>
      <c r="E178" s="42" t="s">
        <v>95</v>
      </c>
      <c r="F178" s="43">
        <v>150</v>
      </c>
      <c r="G178" s="43">
        <v>4.7</v>
      </c>
      <c r="H178" s="43">
        <v>7.8</v>
      </c>
      <c r="I178" s="43">
        <v>37</v>
      </c>
      <c r="J178" s="43">
        <v>228</v>
      </c>
      <c r="K178" s="44">
        <v>384</v>
      </c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66</v>
      </c>
      <c r="F179" s="43">
        <v>200</v>
      </c>
      <c r="G179" s="43">
        <v>7.1999999999999995E-2</v>
      </c>
      <c r="H179" s="43">
        <v>0</v>
      </c>
      <c r="I179" s="43">
        <v>15.26</v>
      </c>
      <c r="J179" s="43">
        <v>58.58</v>
      </c>
      <c r="K179" s="44">
        <v>944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128</v>
      </c>
      <c r="F180" s="43">
        <v>45</v>
      </c>
      <c r="G180" s="43">
        <v>7.9</v>
      </c>
      <c r="H180" s="43">
        <v>2.9</v>
      </c>
      <c r="I180" s="43">
        <v>51.4</v>
      </c>
      <c r="J180" s="43">
        <v>262</v>
      </c>
      <c r="K180" s="44">
        <v>3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53</v>
      </c>
      <c r="F181" s="43">
        <v>100</v>
      </c>
      <c r="G181" s="43">
        <v>37</v>
      </c>
      <c r="H181" s="43">
        <v>0.2</v>
      </c>
      <c r="I181" s="43">
        <v>0.3</v>
      </c>
      <c r="J181" s="43">
        <v>8</v>
      </c>
      <c r="K181" s="44">
        <v>0</v>
      </c>
      <c r="L181" s="43"/>
    </row>
    <row r="182" spans="1:12" ht="14.4" x14ac:dyDescent="0.3">
      <c r="A182" s="23"/>
      <c r="B182" s="15"/>
      <c r="C182" s="11"/>
      <c r="D182" s="6"/>
      <c r="E182" s="42" t="s">
        <v>98</v>
      </c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545</v>
      </c>
      <c r="G184" s="19">
        <f t="shared" ref="G184:J184" si="83">SUM(G177:G183)</f>
        <v>64.372</v>
      </c>
      <c r="H184" s="19">
        <f t="shared" si="83"/>
        <v>23.2</v>
      </c>
      <c r="I184" s="19">
        <f t="shared" si="83"/>
        <v>111.86</v>
      </c>
      <c r="J184" s="19">
        <f t="shared" si="83"/>
        <v>749.57999999999993</v>
      </c>
      <c r="K184" s="25"/>
      <c r="L184" s="19">
        <f t="shared" ref="L184" si="84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 t="s">
        <v>55</v>
      </c>
      <c r="F185" s="43">
        <v>60</v>
      </c>
      <c r="G185" s="43">
        <v>1.1200000000000001</v>
      </c>
      <c r="H185" s="43">
        <v>3.8</v>
      </c>
      <c r="I185" s="43">
        <v>2.5</v>
      </c>
      <c r="J185" s="43">
        <v>40.5</v>
      </c>
      <c r="K185" s="44">
        <v>59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124</v>
      </c>
      <c r="F186" s="43">
        <v>250</v>
      </c>
      <c r="G186" s="43">
        <v>1.8</v>
      </c>
      <c r="H186" s="43">
        <v>8.65</v>
      </c>
      <c r="I186" s="43">
        <v>14</v>
      </c>
      <c r="J186" s="43">
        <v>139</v>
      </c>
      <c r="K186" s="44">
        <v>170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122</v>
      </c>
      <c r="F187" s="43" t="s">
        <v>54</v>
      </c>
      <c r="G187" s="43">
        <v>15.1</v>
      </c>
      <c r="H187" s="43">
        <v>17.600000000000001</v>
      </c>
      <c r="I187" s="43">
        <v>4.4000000000000004</v>
      </c>
      <c r="J187" s="43">
        <v>236.6</v>
      </c>
      <c r="K187" s="44">
        <v>486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67</v>
      </c>
      <c r="F188" s="43">
        <v>150</v>
      </c>
      <c r="G188" s="43">
        <v>4</v>
      </c>
      <c r="H188" s="43">
        <v>3.9849999999999999</v>
      </c>
      <c r="I188" s="43">
        <v>35.049999999999997</v>
      </c>
      <c r="J188" s="43">
        <v>186</v>
      </c>
      <c r="K188" s="44">
        <v>299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123</v>
      </c>
      <c r="F189" s="43">
        <v>200</v>
      </c>
      <c r="G189" s="43">
        <v>7.1999999999999995E-2</v>
      </c>
      <c r="H189" s="43">
        <v>0</v>
      </c>
      <c r="I189" s="43">
        <v>15.26</v>
      </c>
      <c r="J189" s="43">
        <v>58.58</v>
      </c>
      <c r="K189" s="44">
        <v>1008</v>
      </c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74</v>
      </c>
      <c r="F191" s="43">
        <v>60</v>
      </c>
      <c r="G191" s="43">
        <v>2.4500000000000002</v>
      </c>
      <c r="H191" s="43">
        <v>7.55</v>
      </c>
      <c r="I191" s="43">
        <v>14.62</v>
      </c>
      <c r="J191" s="43">
        <v>136</v>
      </c>
      <c r="K191" s="44">
        <v>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5">SUM(G185:G193)</f>
        <v>24.541999999999998</v>
      </c>
      <c r="H194" s="19">
        <f t="shared" si="85"/>
        <v>41.585000000000001</v>
      </c>
      <c r="I194" s="19">
        <f t="shared" si="85"/>
        <v>85.83</v>
      </c>
      <c r="J194" s="19">
        <f t="shared" si="85"/>
        <v>796.68000000000006</v>
      </c>
      <c r="K194" s="25"/>
      <c r="L194" s="19">
        <f t="shared" ref="L194" si="86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1265</v>
      </c>
      <c r="G195" s="32">
        <f t="shared" ref="G195" si="87">G184+G194</f>
        <v>88.914000000000001</v>
      </c>
      <c r="H195" s="32">
        <f t="shared" ref="H195" si="88">H184+H194</f>
        <v>64.784999999999997</v>
      </c>
      <c r="I195" s="32">
        <f t="shared" ref="I195" si="89">I184+I194</f>
        <v>197.69</v>
      </c>
      <c r="J195" s="32">
        <f t="shared" ref="J195:L195" si="90">J184+J194</f>
        <v>1546.26</v>
      </c>
      <c r="K195" s="32"/>
      <c r="L195" s="32">
        <f t="shared" si="90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1201.5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85.929000000000002</v>
      </c>
      <c r="H196" s="34">
        <f t="shared" si="91"/>
        <v>82.805999999999997</v>
      </c>
      <c r="I196" s="34">
        <f t="shared" si="91"/>
        <v>193.29</v>
      </c>
      <c r="J196" s="34">
        <f t="shared" si="91"/>
        <v>1350.992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2024-10-29T07:59:10Z</cp:lastPrinted>
  <dcterms:created xsi:type="dcterms:W3CDTF">2022-05-16T14:23:56Z</dcterms:created>
  <dcterms:modified xsi:type="dcterms:W3CDTF">2025-05-26T12:35:16Z</dcterms:modified>
</cp:coreProperties>
</file>